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lateam-my.sharepoint.com/personal/carlos_diaz-gonzales_wella_com/Documents/Desktop/CARLOS/Finance/SEO/misterpaton/Excel Functions for Supply Chain/"/>
    </mc:Choice>
  </mc:AlternateContent>
  <xr:revisionPtr revIDLastSave="74" documentId="8_{3FBB1370-62CB-4C31-A9FF-2D8387A76C52}" xr6:coauthVersionLast="47" xr6:coauthVersionMax="47" xr10:uidLastSave="{8F85A911-6B42-4F2F-8BFD-324C96BE0BF2}"/>
  <bookViews>
    <workbookView xWindow="-110" yWindow="-110" windowWidth="19420" windowHeight="10420" xr2:uid="{D13B4A40-566B-4CD1-95FC-69A740D5FD75}"/>
  </bookViews>
  <sheets>
    <sheet name="Data_Base" sheetId="1" r:id="rId1"/>
    <sheet name="Material description" sheetId="4" r:id="rId2"/>
    <sheet name="Stock" sheetId="2" r:id="rId3"/>
    <sheet name="Country of Origin" sheetId="3" r:id="rId4"/>
  </sheets>
  <definedNames>
    <definedName name="_xlnm._FilterDatabase" localSheetId="3" hidden="1">'Country of Origin'!$A$1:$B$11</definedName>
    <definedName name="_xlnm._FilterDatabase" localSheetId="1" hidden="1">'Material description'!$A$1:$B$1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E3" i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D2" i="1"/>
  <c r="C3" i="1"/>
  <c r="C4" i="1"/>
  <c r="C5" i="1"/>
  <c r="C6" i="1"/>
  <c r="C7" i="1"/>
  <c r="C8" i="1"/>
  <c r="C9" i="1"/>
  <c r="C10" i="1"/>
  <c r="C11" i="1"/>
  <c r="C2" i="1"/>
  <c r="B3" i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<sst xmlns="http://schemas.openxmlformats.org/spreadsheetml/2006/main" count="33" uniqueCount="22">
  <si>
    <t>Product</t>
  </si>
  <si>
    <t>Material Description</t>
  </si>
  <si>
    <t>Country of origin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</si>
  <si>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</si>
  <si>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</si>
  <si>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</si>
  <si>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</si>
  <si>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</si>
  <si>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</si>
  <si>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</si>
  <si>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</si>
  <si>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</si>
  <si>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</si>
  <si>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UK</t>
  </si>
  <si>
    <t>CA</t>
  </si>
  <si>
    <t>US</t>
  </si>
  <si>
    <t>FR</t>
  </si>
  <si>
    <t>ZA</t>
  </si>
  <si>
    <t>Stock</t>
  </si>
  <si>
    <t>Total Stock</t>
  </si>
  <si>
    <t>Average Stock</t>
  </si>
  <si>
    <t>Material Description &amp; Country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</si>
</sst>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3" fillId="0" borderId="2" xfId="0" applyFont="1" applyBorder="1"/>
    <xf numFmtId="0" fontId="3" fillId="0" borderId="4" xfId="0" applyFont="1" applyBorder="1"/>
    <xf numFmtId="164" fontId="0" fillId="0" borderId="3" xfId="0" applyNumberFormat="1" applyBorder="1"/>
    <xf numFmtId="164" fontId="0" fillId="0" borderId="5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600F3-84F9-4482-AE52-B00EB6A8A47E}">
  <dimension ref="A1:E13"/>
  <sheetViews>
    <sheetView tabSelected="1" workbookViewId="0">
      <selection activeCell="D13" sqref="D13"/>
    </sheetView>
  </sheetViews>
  <sheetFormatPr defaultRowHeight="14.5" x14ac:dyDescent="0.35"/>
  <cols>
    <col min="1" max="1" width="7.26953125" bestFit="1" customWidth="1"/>
    <col min="2" max="2" width="17.90625" bestFit="1" customWidth="1"/>
    <col min="3" max="3" width="14.90625" bestFit="1" customWidth="1"/>
    <col min="4" max="4" width="10.08984375" bestFit="1" customWidth="1"/>
    <col min="5" max="5" width="18.81640625" customWidth="1"/>
  </cols>
  <sheetData>
    <row r="1" spans="1:5" ht="29" x14ac:dyDescent="0.35">
      <c r="A1" s="2" t="s">
        <v>0</v>
      </c>
      <c r="B1" s="2" t="s">
        <v>1</v>
      </c>
      <c r="C1" s="2" t="s">
        <v>2</v>
      </c>
      <c r="D1" s="2" t="s">
        <v>18</v>
      </c>
      <c r="E1" s="3" t="s">
        <v>21</v>
      </c>
    </row>
    <row r="2" spans="1:5" x14ac:dyDescent="0.35">
      <c r="A2" s="4">
        <v>6293</v>
      </c>
      <c r="B2" s="4" t="str">
        <f>VLOOKUP(A2,'Material description'!A:B,2,0)</f>
        <v>Product 1</v>
      </c>
      <c r="C2" s="4" t="str">
        <f>VLOOKUP(A2,'Country of Origin'!A:B,2,0)</f>
        <v>UK</v>
      </c>
      <c r="D2" s="5">
        <f>VLOOKUP(A2,Stock!A:B,2,0)</f>
        <v>26814</v>
      </c>
      <c r="E2" s="4" t="str">
        <f>_xlfn.CONCAT(B2,C2)</f>
        <v>Product 1UK</v>
      </c>
    </row>
    <row r="3" spans="1:5" x14ac:dyDescent="0.35">
      <c r="A3" s="4">
        <v>8279</v>
      </c>
      <c r="B3" s="4" t="str">
        <f>VLOOKUP(A3,'Material description'!A:B,2,0)</f>
        <v>Product 2</v>
      </c>
      <c r="C3" s="4" t="str">
        <f>VLOOKUP(A3,'Country of Origin'!A:B,2,0)</f>
        <v>CA</v>
      </c>
      <c r="D3" s="5">
        <f>VLOOKUP(A3,Stock!A:B,2,0)</f>
        <v>28332</v>
      </c>
      <c r="E3" s="4" t="str">
        <f t="shared" ref="E3:E11" si="0">_xlfn.CONCAT(B3,C3)</f>
        <v>Product 2CA</v>
      </c>
    </row>
    <row r="4" spans="1:5" x14ac:dyDescent="0.35">
      <c r="A4" s="4">
        <v>8087</v>
      </c>
      <c r="B4" s="4" t="str">
        <f>VLOOKUP(A4,'Material description'!A:B,2,0)</f>
        <v>Product 3</v>
      </c>
      <c r="C4" s="4" t="str">
        <f>VLOOKUP(A4,'Country of Origin'!A:B,2,0)</f>
        <v>US</v>
      </c>
      <c r="D4" s="5">
        <f>VLOOKUP(A4,Stock!A:B,2,0)</f>
        <v>82297</v>
      </c>
      <c r="E4" s="4" t="str">
        <f t="shared" si="0"/>
        <v>Product 3US</v>
      </c>
    </row>
    <row r="5" spans="1:5" x14ac:dyDescent="0.35">
      <c r="A5" s="4">
        <v>6702</v>
      </c>
      <c r="B5" s="4" t="str">
        <f>VLOOKUP(A5,'Material description'!A:B,2,0)</f>
        <v>Product 4</v>
      </c>
      <c r="C5" s="4" t="str">
        <f>VLOOKUP(A5,'Country of Origin'!A:B,2,0)</f>
        <v>UK</v>
      </c>
      <c r="D5" s="5">
        <f>VLOOKUP(A5,Stock!A:B,2,0)</f>
        <v>91257</v>
      </c>
      <c r="E5" s="4" t="str">
        <f t="shared" si="0"/>
        <v>Product 4UK</v>
      </c>
    </row>
    <row r="6" spans="1:5" x14ac:dyDescent="0.35">
      <c r="A6" s="4">
        <v>7159</v>
      </c>
      <c r="B6" s="4" t="str">
        <f>VLOOKUP(A6,'Material description'!A:B,2,0)</f>
        <v>Product 5</v>
      </c>
      <c r="C6" s="4" t="str">
        <f>VLOOKUP(A6,'Country of Origin'!A:B,2,0)</f>
        <v>UK</v>
      </c>
      <c r="D6" s="5">
        <f>VLOOKUP(A6,Stock!A:B,2,0)</f>
        <v>97298</v>
      </c>
      <c r="E6" s="4" t="str">
        <f t="shared" si="0"/>
        <v>Product 5UK</v>
      </c>
    </row>
    <row r="7" spans="1:5" x14ac:dyDescent="0.35">
      <c r="A7" s="4">
        <v>8103</v>
      </c>
      <c r="B7" s="4" t="str">
        <f>VLOOKUP(A7,'Material description'!A:B,2,0)</f>
        <v>Product 6</v>
      </c>
      <c r="C7" s="4" t="str">
        <f>VLOOKUP(A7,'Country of Origin'!A:B,2,0)</f>
        <v>FR</v>
      </c>
      <c r="D7" s="5">
        <f>VLOOKUP(A7,Stock!A:B,2,0)</f>
        <v>92068</v>
      </c>
      <c r="E7" s="4" t="str">
        <f t="shared" si="0"/>
        <v>Product 6FR</v>
      </c>
    </row>
    <row r="8" spans="1:5" x14ac:dyDescent="0.35">
      <c r="A8" s="4">
        <v>7014</v>
      </c>
      <c r="B8" s="4" t="str">
        <f>VLOOKUP(A8,'Material description'!A:B,2,0)</f>
        <v>Product 7</v>
      </c>
      <c r="C8" s="4" t="str">
        <f>VLOOKUP(A8,'Country of Origin'!A:B,2,0)</f>
        <v>UK</v>
      </c>
      <c r="D8" s="5">
        <f>VLOOKUP(A8,Stock!A:B,2,0)</f>
        <v>96954</v>
      </c>
      <c r="E8" s="4" t="str">
        <f t="shared" si="0"/>
        <v>Product 7UK</v>
      </c>
    </row>
    <row r="9" spans="1:5" x14ac:dyDescent="0.35">
      <c r="A9" s="4">
        <v>9851</v>
      </c>
      <c r="B9" s="4" t="str">
        <f>VLOOKUP(A9,'Material description'!A:B,2,0)</f>
        <v>Product 8</v>
      </c>
      <c r="C9" s="4" t="str">
        <f>VLOOKUP(A9,'Country of Origin'!A:B,2,0)</f>
        <v>UK</v>
      </c>
      <c r="D9" s="5">
        <f>VLOOKUP(A9,Stock!A:B,2,0)</f>
        <v>68600</v>
      </c>
      <c r="E9" s="4" t="str">
        <f t="shared" si="0"/>
        <v>Product 8UK</v>
      </c>
    </row>
    <row r="10" spans="1:5" x14ac:dyDescent="0.35">
      <c r="A10" s="4">
        <v>5784</v>
      </c>
      <c r="B10" s="4" t="str">
        <f>VLOOKUP(A10,'Material description'!A:B,2,0)</f>
        <v>Product 9</v>
      </c>
      <c r="C10" s="4" t="str">
        <f>VLOOKUP(A10,'Country of Origin'!A:B,2,0)</f>
        <v>UK</v>
      </c>
      <c r="D10" s="5">
        <f>VLOOKUP(A10,Stock!A:B,2,0)</f>
        <v>45946</v>
      </c>
      <c r="E10" s="4" t="str">
        <f t="shared" si="0"/>
        <v>Product 9UK</v>
      </c>
    </row>
    <row r="11" spans="1:5" ht="15" thickBot="1" x14ac:dyDescent="0.4">
      <c r="A11" s="4">
        <v>9637</v>
      </c>
      <c r="B11" s="4" t="str">
        <f>VLOOKUP(A11,'Material description'!A:B,2,0)</f>
        <v>Product 10</v>
      </c>
      <c r="C11" s="4" t="str">
        <f>VLOOKUP(A11,'Country of Origin'!A:B,2,0)</f>
        <v>ZA</v>
      </c>
      <c r="D11" s="5">
        <f>VLOOKUP(A11,Stock!A:B,2,0)</f>
        <v>74040</v>
      </c>
      <c r="E11" s="4" t="str">
        <f t="shared" si="0"/>
        <v>Product 10ZA</v>
      </c>
    </row>
    <row r="12" spans="1:5" x14ac:dyDescent="0.35">
      <c r="C12" s="6" t="s">
        <v>19</v>
      </c>
      <c r="D12" s="8">
        <f>SUM(D2:D11)</f>
        <v>703606</v>
      </c>
    </row>
    <row r="13" spans="1:5" ht="15" thickBot="1" x14ac:dyDescent="0.4">
      <c r="C13" s="7" t="s">
        <v>20</v>
      </c>
      <c r="D13" s="9">
        <f>AVERAGE(D2:D11)</f>
        <v>70360.600000000006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E33E-82C6-4755-8C26-9C650354BC1D}">
  <dimension ref="A1:B11"/>
  <sheetViews>
    <sheetView workbookViewId="0">
      <selection activeCell="B1" sqref="B1"/>
    </sheetView>
  </sheetViews>
  <sheetFormatPr defaultRowHeight="14.5" x14ac:dyDescent="0.35"/>
  <cols>
    <col min="2" max="2" width="17.90625" bestFit="1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5784</v>
      </c>
      <c r="B2" t="s">
        <v>11</v>
      </c>
    </row>
    <row r="3" spans="1:2" x14ac:dyDescent="0.35">
      <c r="A3">
        <v>6293</v>
      </c>
      <c r="B3" t="s">
        <v>3</v>
      </c>
    </row>
    <row r="4" spans="1:2" x14ac:dyDescent="0.35">
      <c r="A4">
        <v>6702</v>
      </c>
      <c r="B4" t="s">
        <v>6</v>
      </c>
    </row>
    <row r="5" spans="1:2" x14ac:dyDescent="0.35">
      <c r="A5">
        <v>7014</v>
      </c>
      <c r="B5" t="s">
        <v>9</v>
      </c>
    </row>
    <row r="6" spans="1:2" x14ac:dyDescent="0.35">
      <c r="A6">
        <v>7159</v>
      </c>
      <c r="B6" t="s">
        <v>7</v>
      </c>
    </row>
    <row r="7" spans="1:2" x14ac:dyDescent="0.35">
      <c r="A7">
        <v>8087</v>
      </c>
      <c r="B7" t="s">
        <v>5</v>
      </c>
    </row>
    <row r="8" spans="1:2" x14ac:dyDescent="0.35">
      <c r="A8">
        <v>8103</v>
      </c>
      <c r="B8" t="s">
        <v>8</v>
      </c>
    </row>
    <row r="9" spans="1:2" x14ac:dyDescent="0.35">
      <c r="A9">
        <v>8279</v>
      </c>
      <c r="B9" t="s">
        <v>4</v>
      </c>
    </row>
    <row r="10" spans="1:2" x14ac:dyDescent="0.35">
      <c r="A10">
        <v>9637</v>
      </c>
      <c r="B10" t="s">
        <v>12</v>
      </c>
    </row>
    <row r="11" spans="1:2" x14ac:dyDescent="0.35">
      <c r="A11">
        <v>9851</v>
      </c>
      <c r="B1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4C907-DF58-4B02-8F30-6E2BC899447F}">
  <dimension ref="A1:B11"/>
  <sheetViews>
    <sheetView workbookViewId="0">
      <selection activeCell="D15" sqref="D15"/>
    </sheetView>
  </sheetViews>
  <sheetFormatPr defaultRowHeight="14.5" x14ac:dyDescent="0.35"/>
  <cols>
    <col min="2" max="2" width="10.08984375" bestFit="1" customWidth="1"/>
  </cols>
  <sheetData>
    <row r="1" spans="1:2" x14ac:dyDescent="0.35">
      <c r="A1" t="s">
        <v>0</v>
      </c>
      <c r="B1" t="s">
        <v>18</v>
      </c>
    </row>
    <row r="2" spans="1:2" x14ac:dyDescent="0.35">
      <c r="A2">
        <v>6293</v>
      </c>
      <c r="B2" s="1">
        <v>26814</v>
      </c>
    </row>
    <row r="3" spans="1:2" x14ac:dyDescent="0.35">
      <c r="A3">
        <v>8279</v>
      </c>
      <c r="B3" s="1">
        <v>28332</v>
      </c>
    </row>
    <row r="4" spans="1:2" x14ac:dyDescent="0.35">
      <c r="A4">
        <v>8087</v>
      </c>
      <c r="B4" s="1">
        <v>82297</v>
      </c>
    </row>
    <row r="5" spans="1:2" x14ac:dyDescent="0.35">
      <c r="A5">
        <v>6702</v>
      </c>
      <c r="B5" s="1">
        <v>91257</v>
      </c>
    </row>
    <row r="6" spans="1:2" x14ac:dyDescent="0.35">
      <c r="A6">
        <v>7159</v>
      </c>
      <c r="B6" s="1">
        <v>97298</v>
      </c>
    </row>
    <row r="7" spans="1:2" x14ac:dyDescent="0.35">
      <c r="A7">
        <v>8103</v>
      </c>
      <c r="B7" s="1">
        <v>92068</v>
      </c>
    </row>
    <row r="8" spans="1:2" x14ac:dyDescent="0.35">
      <c r="A8">
        <v>7014</v>
      </c>
      <c r="B8" s="1">
        <v>96954</v>
      </c>
    </row>
    <row r="9" spans="1:2" x14ac:dyDescent="0.35">
      <c r="A9">
        <v>9851</v>
      </c>
      <c r="B9" s="1">
        <v>68600</v>
      </c>
    </row>
    <row r="10" spans="1:2" x14ac:dyDescent="0.35">
      <c r="A10">
        <v>5784</v>
      </c>
      <c r="B10" s="1">
        <v>45946</v>
      </c>
    </row>
    <row r="11" spans="1:2" x14ac:dyDescent="0.35">
      <c r="A11">
        <v>9637</v>
      </c>
      <c r="B11" s="1">
        <v>74040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2B88-3127-4D23-AB5C-5C7FB70AC771}">
  <dimension ref="A1:B11"/>
  <sheetViews>
    <sheetView workbookViewId="0">
      <selection activeCell="B1" sqref="B1"/>
    </sheetView>
  </sheetViews>
  <sheetFormatPr defaultRowHeight="14.5" x14ac:dyDescent="0.35"/>
  <cols>
    <col min="2" max="2" width="14.90625" bestFit="1" customWidth="1"/>
  </cols>
  <sheetData>
    <row r="1" spans="1:2" x14ac:dyDescent="0.35">
      <c r="A1" t="s">
        <v>0</v>
      </c>
      <c r="B1" t="s">
        <v>2</v>
      </c>
    </row>
    <row r="2" spans="1:2" x14ac:dyDescent="0.35">
      <c r="A2">
        <v>8279</v>
      </c>
      <c r="B2" t="s">
        <v>14</v>
      </c>
    </row>
    <row r="3" spans="1:2" x14ac:dyDescent="0.35">
      <c r="A3">
        <v>8103</v>
      </c>
      <c r="B3" t="s">
        <v>16</v>
      </c>
    </row>
    <row r="4" spans="1:2" x14ac:dyDescent="0.35">
      <c r="A4">
        <v>6293</v>
      </c>
      <c r="B4" t="s">
        <v>13</v>
      </c>
    </row>
    <row r="5" spans="1:2" x14ac:dyDescent="0.35">
      <c r="A5">
        <v>6702</v>
      </c>
      <c r="B5" t="s">
        <v>13</v>
      </c>
    </row>
    <row r="6" spans="1:2" x14ac:dyDescent="0.35">
      <c r="A6">
        <v>7159</v>
      </c>
      <c r="B6" t="s">
        <v>13</v>
      </c>
    </row>
    <row r="7" spans="1:2" x14ac:dyDescent="0.35">
      <c r="A7">
        <v>7014</v>
      </c>
      <c r="B7" t="s">
        <v>13</v>
      </c>
    </row>
    <row r="8" spans="1:2" x14ac:dyDescent="0.35">
      <c r="A8">
        <v>9851</v>
      </c>
      <c r="B8" t="s">
        <v>13</v>
      </c>
    </row>
    <row r="9" spans="1:2" x14ac:dyDescent="0.35">
      <c r="A9">
        <v>5784</v>
      </c>
      <c r="B9" t="s">
        <v>13</v>
      </c>
    </row>
    <row r="10" spans="1:2" x14ac:dyDescent="0.35">
      <c r="A10">
        <v>8087</v>
      </c>
      <c r="B10" t="s">
        <v>15</v>
      </c>
    </row>
    <row r="11" spans="1:2" x14ac:dyDescent="0.35">
      <c r="A11">
        <v>9637</v>
      </c>
      <c r="B1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Data_Base</vt:lpstr>
      <vt:lpstr>Material description</vt:lpstr>
      <vt:lpstr>Stock</vt:lpstr>
      <vt:lpstr>Country of Origin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Diaz-Gonzales</dc:creator>
  <cp:lastModifiedBy>Carlos Diaz Gonzalez</cp:lastModifiedBy>
  <dcterms:created xsi:type="dcterms:W3CDTF">2022-12-12T19:39:56Z</dcterms:created>
  <dcterms:modified xsi:type="dcterms:W3CDTF">2022-12-14T11:50:15Z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cdfca4-3082-480b-8e7c-f1287b60b1e3_Enabled">
    <vt:lpwstr>true</vt:lpwstr>
  </property>
  <property fmtid="{D5CDD505-2E9C-101B-9397-08002B2CF9AE}" pid="3" name="MSIP_Label_5bcdfca4-3082-480b-8e7c-f1287b60b1e3_SetDate">
    <vt:lpwstr>2022-12-12T19:39:57Z</vt:lpwstr>
  </property>
  <property fmtid="{D5CDD505-2E9C-101B-9397-08002B2CF9AE}" pid="4" name="MSIP_Label_5bcdfca4-3082-480b-8e7c-f1287b60b1e3_Method">
    <vt:lpwstr>Standard</vt:lpwstr>
  </property>
  <property fmtid="{D5CDD505-2E9C-101B-9397-08002B2CF9AE}" pid="5" name="MSIP_Label_5bcdfca4-3082-480b-8e7c-f1287b60b1e3_Name">
    <vt:lpwstr>Internal (Restricted)</vt:lpwstr>
  </property>
  <property fmtid="{D5CDD505-2E9C-101B-9397-08002B2CF9AE}" pid="6" name="MSIP_Label_5bcdfca4-3082-480b-8e7c-f1287b60b1e3_SiteId">
    <vt:lpwstr>ab90ccb8-7c86-44ce-a472-e122f71345d0</vt:lpwstr>
  </property>
  <property fmtid="{D5CDD505-2E9C-101B-9397-08002B2CF9AE}" pid="7" name="MSIP_Label_5bcdfca4-3082-480b-8e7c-f1287b60b1e3_ActionId">
    <vt:lpwstr>01c4c6e5-ab66-40b8-82c2-711e884233d1</vt:lpwstr>
  </property>
  <property fmtid="{D5CDD505-2E9C-101B-9397-08002B2CF9AE}" pid="8" name="MSIP_Label_5bcdfca4-3082-480b-8e7c-f1287b60b1e3_ContentBits">
    <vt:lpwstr>0</vt:lpwstr>
  </property>
</Properties>
</file>